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<sst xmlns="http://schemas.openxmlformats.org/spreadsheetml/2006/main" count="154" uniqueCount="129">
  <si>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</si>
  <si>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</si>
  <si>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</si>
  <si>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</si>
  <si>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</si>
  <si>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</si>
  <si>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</si>
  <si>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</si>
  <si>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</si>
  <si>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</si>
  <si>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</si>
  <si>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</si>
  <si>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</si>
  <si>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</si>
  <si>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</si>
  <si>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</si>
  <si>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</si>
  <si>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</si>
  <si>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</si>
  <si>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</si>
  <si>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</si>
  <si>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</si>
  <si>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</si>
  <si>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</si>
  <si>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</si>
  <si>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</si>
  <si>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</si>
  <si>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</si>
  <si>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</si>
  <si>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</si>
  <si>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</si>
  <si>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</si>
  <si>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</si>
  <si>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</si>
  <si>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</si>
  <si>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</si>
  <si>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</si>
  <si>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</si>
  <si>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</si>
  <si>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</si>
  <si>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</si>
  <si>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</si>
  <si>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</si>
  <si>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</si>
  <si>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</si>
  <si>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</si>
  <si>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</si>
  <si>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</si>
  <si>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</si>
  <si>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</si>
  <si>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</si>
  <si>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</si>
  <si>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</si>
  <si>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</si>
  <si>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</si>
  <si>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</si>
  <si>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</si>
  <si>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</si>
  <si>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</si>
  <si>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</si>
  <si>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</si>
  <si>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</si>
  <si>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</si>
  <si>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</si>
  <si>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</si>
  <si>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</si>
  <si>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</si>
  <si>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</si>
  <si>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</si>
  <si>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</si>
  <si>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</si>
  <si>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</si>
  <si>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</si>
  <si>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</si>
  <si>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</si>
  <si>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</si>
  <si>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</si>
  <si>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</si>
  <si>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</si>
  <si>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</si>
  <si>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</si>
  <si>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</si>
  <si>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</si>
  <si>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</si>
  <si>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</si>
  <si>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</si>
  <si>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</si>
  <si>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</si>
  <si>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</si>
  <si>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</si>
  <si>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</si>
  <si>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</si>
  <si>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</si>
  <si>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</si>
  <si>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</si>
  <si>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</si>
  <si>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</si>
  <si>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</si>
  <si>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</si>
  <si>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</si>
  <si>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</si>
  <si>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</si>
  <si>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</si>
  <si>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</si>
  <si>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</si>
  <si>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</si>
  <si>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</si>
  <si>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</si>
  <si>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</si>
  <si>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</si>
  <si>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</si>
  <si>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</si>
  <si>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</si>
  <si>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</si>
  <si>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</si>
  <si>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</si>
  <si>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</si>
  <si>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</si>
  <si>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</si>
  <si>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</si>
  <si>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</si>
  <si>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</si>
  <si>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</si>
  <si>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Сидун</t>
  </si>
  <si>
    <t>Н.Б. Шморгун</t>
  </si>
  <si>
    <t>(04138) 3-13-68</t>
  </si>
  <si>
    <t>(04138) 3-12-81</t>
  </si>
  <si>
    <t>inbox@rg.zt.court.gov.ua</t>
  </si>
  <si>
    <t>3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</si>
</sst>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&amp;L42BD8802&amp;C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332</v>
      </c>
      <c r="D6" s="96">
        <f>SUM(D7,D10,D13,D14,D15,D21,D24,D25,D18,D19,D20)</f>
        <v>335484.05</v>
      </c>
      <c r="E6" s="96">
        <f>SUM(E7,E10,E13,E14,E15,E21,E24,E25,E18,E19,E20)</f>
        <v>239</v>
      </c>
      <c r="F6" s="96">
        <f>SUM(F7,F10,F13,F14,F15,F21,F24,F25,F18,F19,F20)</f>
        <v>305723.93</v>
      </c>
      <c r="G6" s="96">
        <f>SUM(G7,G10,G13,G14,G15,G21,G24,G25,G18,G19,G20)</f>
        <v>4</v>
      </c>
      <c r="H6" s="96">
        <f>SUM(H7,H10,H13,H14,H15,H21,H24,H25,H18,H19,H20)</f>
        <v>7525</v>
      </c>
      <c r="I6" s="96">
        <f>SUM(I7,I10,I13,I14,I15,I21,I24,I25,I18,I19,I20)</f>
        <v>1</v>
      </c>
      <c r="J6" s="96">
        <f>SUM(J7,J10,J13,J14,J15,J21,J24,J25,J18,J19,J20)</f>
        <v>384.2</v>
      </c>
      <c r="K6" s="96">
        <f>SUM(K7,K10,K13,K14,K15,K21,K24,K25,K18,K19,K20)</f>
        <v>90</v>
      </c>
      <c r="L6" s="96">
        <f>SUM(L7,L10,L13,L14,L15,L21,L24,L25,L18,L19,L20)</f>
        <v>61861.310000000005</v>
      </c>
    </row>
    <row r="7" spans="1:12" ht="16.5" customHeight="1">
      <c r="A7" s="87">
        <v>2</v>
      </c>
      <c r="B7" s="90" t="s">
        <v>74</v>
      </c>
      <c r="C7" s="97">
        <v>145</v>
      </c>
      <c r="D7" s="97">
        <v>212540.05</v>
      </c>
      <c r="E7" s="97">
        <v>99</v>
      </c>
      <c r="F7" s="97">
        <v>172412.56</v>
      </c>
      <c r="G7" s="97">
        <v>1</v>
      </c>
      <c r="H7" s="97">
        <v>1762</v>
      </c>
      <c r="I7" s="97">
        <v>1</v>
      </c>
      <c r="J7" s="97">
        <v>384.2</v>
      </c>
      <c r="K7" s="97">
        <v>46</v>
      </c>
      <c r="L7" s="97">
        <v>45917.01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134470</v>
      </c>
      <c r="E8" s="97">
        <v>67</v>
      </c>
      <c r="F8" s="97">
        <v>128707</v>
      </c>
      <c r="G8" s="97">
        <v>1</v>
      </c>
      <c r="H8" s="97">
        <v>1762</v>
      </c>
      <c r="I8" s="97"/>
      <c r="J8" s="97"/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75</v>
      </c>
      <c r="D9" s="97">
        <v>78070.05</v>
      </c>
      <c r="E9" s="97">
        <v>32</v>
      </c>
      <c r="F9" s="97">
        <v>43705.56</v>
      </c>
      <c r="G9" s="97"/>
      <c r="H9" s="97"/>
      <c r="I9" s="97">
        <v>1</v>
      </c>
      <c r="J9" s="97">
        <v>384.2</v>
      </c>
      <c r="K9" s="97">
        <v>43</v>
      </c>
      <c r="L9" s="97">
        <v>40154.01</v>
      </c>
    </row>
    <row r="10" spans="1:12" ht="19.5" customHeight="1">
      <c r="A10" s="87">
        <v>5</v>
      </c>
      <c r="B10" s="90" t="s">
        <v>77</v>
      </c>
      <c r="C10" s="97">
        <v>64</v>
      </c>
      <c r="D10" s="97">
        <v>63008.8</v>
      </c>
      <c r="E10" s="97">
        <v>53</v>
      </c>
      <c r="F10" s="97">
        <v>80483.87</v>
      </c>
      <c r="G10" s="97">
        <v>3</v>
      </c>
      <c r="H10" s="97">
        <v>5763</v>
      </c>
      <c r="I10" s="97"/>
      <c r="J10" s="97"/>
      <c r="K10" s="97">
        <v>8</v>
      </c>
      <c r="L10" s="97">
        <v>8452.4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7</v>
      </c>
      <c r="F11" s="97">
        <v>28815</v>
      </c>
      <c r="G11" s="97">
        <v>3</v>
      </c>
      <c r="H11" s="97">
        <v>5763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52</v>
      </c>
      <c r="D12" s="97">
        <v>39956.8</v>
      </c>
      <c r="E12" s="97">
        <v>46</v>
      </c>
      <c r="F12" s="97">
        <v>51668.87</v>
      </c>
      <c r="G12" s="97"/>
      <c r="H12" s="97"/>
      <c r="I12" s="97"/>
      <c r="J12" s="97"/>
      <c r="K12" s="97">
        <v>6</v>
      </c>
      <c r="L12" s="97">
        <v>4610.4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39956.8</v>
      </c>
      <c r="E13" s="97">
        <v>52</v>
      </c>
      <c r="F13" s="97">
        <v>39956.8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12102.3</v>
      </c>
      <c r="E15" s="97">
        <v>27</v>
      </c>
      <c r="F15" s="97">
        <v>11333.9</v>
      </c>
      <c r="G15" s="97"/>
      <c r="H15" s="97"/>
      <c r="I15" s="97"/>
      <c r="J15" s="97"/>
      <c r="K15" s="97">
        <v>3</v>
      </c>
      <c r="L15" s="97">
        <v>1152.6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29</v>
      </c>
      <c r="D17" s="97">
        <v>11141.8</v>
      </c>
      <c r="E17" s="97">
        <v>26</v>
      </c>
      <c r="F17" s="97">
        <v>10373.4</v>
      </c>
      <c r="G17" s="97"/>
      <c r="H17" s="97"/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41</v>
      </c>
      <c r="D18" s="97">
        <v>7876.10000000001</v>
      </c>
      <c r="E18" s="97">
        <v>8</v>
      </c>
      <c r="F18" s="97">
        <v>1536.8</v>
      </c>
      <c r="G18" s="97"/>
      <c r="H18" s="97"/>
      <c r="I18" s="97"/>
      <c r="J18" s="97"/>
      <c r="K18" s="97">
        <v>33</v>
      </c>
      <c r="L18" s="97">
        <v>6339.3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3073.6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3073.6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/>
      <c r="F44" s="97"/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/>
      <c r="F46" s="97"/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478.36</v>
      </c>
      <c r="E50" s="96">
        <f>SUM(E51:E54)</f>
        <v>20</v>
      </c>
      <c r="F50" s="96">
        <f>SUM(F51:F54)</f>
        <v>478.15000000000003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322.76</v>
      </c>
      <c r="E51" s="97">
        <v>18</v>
      </c>
      <c r="F51" s="97">
        <v>322.6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97.97</v>
      </c>
      <c r="E54" s="97">
        <v>1</v>
      </c>
      <c r="F54" s="97">
        <v>97.92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198</v>
      </c>
      <c r="D55" s="96">
        <v>75745.0299999997</v>
      </c>
      <c r="E55" s="96">
        <v>106</v>
      </c>
      <c r="F55" s="96">
        <v>41077.6</v>
      </c>
      <c r="G55" s="96"/>
      <c r="H55" s="96"/>
      <c r="I55" s="96">
        <v>198</v>
      </c>
      <c r="J55" s="96">
        <v>76035.5999999997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554</v>
      </c>
      <c r="D56" s="96">
        <f t="shared" si="0"/>
        <v>414781.03999999963</v>
      </c>
      <c r="E56" s="96">
        <f t="shared" si="0"/>
        <v>365</v>
      </c>
      <c r="F56" s="96">
        <f t="shared" si="0"/>
        <v>347279.68</v>
      </c>
      <c r="G56" s="96">
        <f t="shared" si="0"/>
        <v>4</v>
      </c>
      <c r="H56" s="96">
        <f t="shared" si="0"/>
        <v>7525</v>
      </c>
      <c r="I56" s="96">
        <f t="shared" si="0"/>
        <v>199</v>
      </c>
      <c r="J56" s="96">
        <f t="shared" si="0"/>
        <v>76419.7999999997</v>
      </c>
      <c r="K56" s="96">
        <f t="shared" si="0"/>
        <v>94</v>
      </c>
      <c r="L56" s="96">
        <f t="shared" si="0"/>
        <v>64934.91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&amp;L42BD8802&amp;CФорма № 10, Підрозділ: Ружинський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</v>
      </c>
      <c r="F4" s="93">
        <f>SUM(F5:F25)</f>
        <v>58019.31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3073.6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4610.4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46</v>
      </c>
      <c r="F7" s="95">
        <v>30736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7872.29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6924.52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15</v>
      </c>
      <c r="F19" s="95">
        <v>2881.5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&amp;L42BD8802&amp;CФорма № 10, Підрозділ: Ружинський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2019-10-09T09:31:50Z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42BD8802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